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ежедневное меню на сайт\"/>
    </mc:Choice>
  </mc:AlternateContent>
  <bookViews>
    <workbookView xWindow="-120" yWindow="-120" windowWidth="20736" windowHeight="11160"/>
  </bookViews>
  <sheets>
    <sheet name="Лист1" sheetId="1" r:id="rId1"/>
  </sheets>
  <calcPr calcId="162913"/>
  <customWorkbookViews>
    <customWorkbookView name="1 - Личное представление" guid="{474A2305-7846-43A6-B496-62C557CA1E3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L165" i="1"/>
  <c r="L146" i="1"/>
  <c r="L108" i="1"/>
  <c r="L89" i="1"/>
  <c r="L70" i="1"/>
  <c r="L100" i="1" l="1"/>
  <c r="K81" i="1"/>
  <c r="H13" i="1" l="1"/>
  <c r="G13" i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24" i="1"/>
  <c r="G24" i="1"/>
  <c r="F24" i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<sst xmlns="http://schemas.openxmlformats.org/spreadsheetml/2006/main" count="246" uniqueCount="74">
  <si>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</si>
  <si>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</si>
  <si>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</si>
  <si>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</si>
  <si>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</si>
  <si>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</si>
  <si>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</si>
  <si>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</si>
  <si>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</si>
  <si>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</si>
  <si>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</si>
  <si>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</si>
  <si>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</si>
  <si>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</si>
  <si>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</si>
  <si>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</si>
  <si>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</si>
  <si>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</si>
  <si>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</si>
  <si>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</si>
  <si>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</si>
  <si>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</si>
  <si>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</si>
  <si>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</si>
  <si>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</si>
  <si>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</si>
  <si>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</si>
  <si>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</si>
  <si>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</si>
  <si>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</si>
  <si>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</si>
  <si>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</si>
  <si>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</si>
  <si>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</si>
  <si>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</si>
  <si>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</si>
  <si>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</si>
  <si>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</si>
  <si>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</si>
  <si>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с тертым сыром</t>
  </si>
  <si>
    <t>Чай с сахаром</t>
  </si>
  <si>
    <t>54-3г-2020</t>
  </si>
  <si>
    <t>54-1з-2020</t>
  </si>
  <si>
    <t>Чай с сахаром и лимоном</t>
  </si>
  <si>
    <t>Какао с молоком</t>
  </si>
  <si>
    <t>Яблоко</t>
  </si>
  <si>
    <t>Кофейный напиток на молоке</t>
  </si>
  <si>
    <t>Каша манная молочная</t>
  </si>
  <si>
    <t>Чай с  сахаром и лимоном</t>
  </si>
  <si>
    <t>Печенье</t>
  </si>
  <si>
    <t>МБОУ-Полужская ООШ им. Ф.Е. Стрельца</t>
  </si>
  <si>
    <t>и.о. директора школы</t>
  </si>
  <si>
    <t>Короткова Ю.Ю.</t>
  </si>
  <si>
    <t>Картофель и овощи ,тушенные в соусе/ горошек зелёный</t>
  </si>
  <si>
    <t>142/54-20з-2020</t>
  </si>
  <si>
    <t>Конд.изд.</t>
  </si>
  <si>
    <t>Макаронные изделия отварные с соусом/котлета мясная</t>
  </si>
  <si>
    <t>304/260</t>
  </si>
  <si>
    <t>Батон  с маслом</t>
  </si>
  <si>
    <t>Кофейный напиток с сахаром</t>
  </si>
  <si>
    <t>Сыр</t>
  </si>
  <si>
    <t>Гречка рассыпчатая/печень по-строгановски</t>
  </si>
  <si>
    <t>302/255</t>
  </si>
  <si>
    <t>Хлеб пшеничный</t>
  </si>
  <si>
    <t>Рис отварной рассыпчатый/ сосиска отварная</t>
  </si>
  <si>
    <t>Батон с маслом</t>
  </si>
  <si>
    <t>304/243</t>
  </si>
  <si>
    <t>202 /268</t>
  </si>
  <si>
    <t>Каша рисовая жидкая молочная с маслом</t>
  </si>
  <si>
    <t>Гречка рассыпчатая/котлета мясная</t>
  </si>
  <si>
    <t>302/268</t>
  </si>
  <si>
    <t>128/12</t>
  </si>
  <si>
    <t>Картофельное пюре/  салат из кукурузы консервированной</t>
  </si>
  <si>
    <t>Рис отварной / гуляш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</si>
</sst>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61" customWidth="1"/>
    <col min="13" max="16384" width="9.109375" style="2"/>
  </cols>
  <sheetData>
    <row r="1" spans="1:12" ht="14.4" x14ac:dyDescent="0.3">
      <c r="A1" s="1" t="s">
        <v>7</v>
      </c>
      <c r="C1" s="71" t="s">
        <v>50</v>
      </c>
      <c r="D1" s="72"/>
      <c r="E1" s="72"/>
      <c r="F1" s="12" t="s">
        <v>16</v>
      </c>
      <c r="G1" s="2" t="s">
        <v>17</v>
      </c>
      <c r="H1" s="73" t="s">
        <v>51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52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2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53">
        <v>6.11</v>
      </c>
      <c r="H6" s="53">
        <v>10.72</v>
      </c>
      <c r="I6" s="40">
        <v>32.380000000000003</v>
      </c>
      <c r="J6" s="40">
        <v>206</v>
      </c>
      <c r="K6" s="41">
        <v>181</v>
      </c>
      <c r="L6" s="63">
        <v>24.3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4.4" x14ac:dyDescent="0.3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19.96</v>
      </c>
      <c r="J8" s="43">
        <v>74.900000000000006</v>
      </c>
      <c r="K8" s="44">
        <v>379</v>
      </c>
      <c r="L8" s="51">
        <v>2</v>
      </c>
    </row>
    <row r="9" spans="1:12" ht="14.4" x14ac:dyDescent="0.3">
      <c r="A9" s="23"/>
      <c r="B9" s="15"/>
      <c r="C9" s="11"/>
      <c r="D9" s="7" t="s">
        <v>23</v>
      </c>
      <c r="E9" s="42" t="s">
        <v>58</v>
      </c>
      <c r="F9" s="52">
        <v>40</v>
      </c>
      <c r="G9" s="43">
        <v>2.9</v>
      </c>
      <c r="H9" s="43">
        <v>11.4</v>
      </c>
      <c r="I9" s="43">
        <v>19.2</v>
      </c>
      <c r="J9" s="43">
        <v>192.5</v>
      </c>
      <c r="K9" s="44">
        <v>1</v>
      </c>
      <c r="L9" s="51">
        <v>18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51">
        <v>13.9</v>
      </c>
    </row>
    <row r="11" spans="1:12" ht="26.4" x14ac:dyDescent="0.3">
      <c r="A11" s="23"/>
      <c r="B11" s="15"/>
      <c r="C11" s="11"/>
      <c r="D11" s="6" t="s">
        <v>60</v>
      </c>
      <c r="E11" s="42" t="s">
        <v>60</v>
      </c>
      <c r="F11" s="43">
        <v>15</v>
      </c>
      <c r="G11" s="52">
        <v>3.5</v>
      </c>
      <c r="H11" s="43">
        <v>4.5</v>
      </c>
      <c r="I11" s="43">
        <v>0</v>
      </c>
      <c r="J11" s="43">
        <v>54.5</v>
      </c>
      <c r="K11" s="44" t="s">
        <v>42</v>
      </c>
      <c r="L11" s="51">
        <v>15.8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1"/>
    </row>
    <row r="13" spans="1:12" ht="14.4" x14ac:dyDescent="0.3">
      <c r="A13" s="24"/>
      <c r="B13" s="17"/>
      <c r="C13" s="8"/>
      <c r="D13" s="18" t="s">
        <v>33</v>
      </c>
      <c r="E13" s="9"/>
      <c r="F13" s="19">
        <v>565</v>
      </c>
      <c r="G13" s="54">
        <f>SUM(G6:G12)</f>
        <v>12.91</v>
      </c>
      <c r="H13" s="19">
        <f>SUM(H6:H12)</f>
        <v>27.02</v>
      </c>
      <c r="I13" s="19">
        <f t="shared" ref="I13:J13" si="0">SUM(I6:I12)</f>
        <v>81.34</v>
      </c>
      <c r="J13" s="19">
        <f t="shared" si="0"/>
        <v>569.9</v>
      </c>
      <c r="K13" s="25"/>
      <c r="L13" s="60">
        <f t="shared" ref="L13" si="1">SUM(L6:L12)</f>
        <v>74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1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1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1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1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1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1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1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60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565</v>
      </c>
      <c r="G24" s="32">
        <f t="shared" ref="G24:J24" si="4">G13+G23</f>
        <v>12.91</v>
      </c>
      <c r="H24" s="32">
        <f t="shared" si="4"/>
        <v>27.02</v>
      </c>
      <c r="I24" s="32">
        <f t="shared" si="4"/>
        <v>81.34</v>
      </c>
      <c r="J24" s="32">
        <f t="shared" si="4"/>
        <v>569.9</v>
      </c>
      <c r="K24" s="32"/>
      <c r="L24" s="64">
        <f t="shared" ref="L24" si="5">L13+L23</f>
        <v>74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260</v>
      </c>
      <c r="G25" s="40">
        <v>24.9</v>
      </c>
      <c r="H25" s="40">
        <v>15.7</v>
      </c>
      <c r="I25" s="40">
        <v>43.9</v>
      </c>
      <c r="J25" s="40">
        <v>416.55</v>
      </c>
      <c r="K25" s="41" t="s">
        <v>62</v>
      </c>
      <c r="L25" s="63">
        <v>53.2</v>
      </c>
    </row>
    <row r="26" spans="1:12" ht="14.4" x14ac:dyDescent="0.3">
      <c r="A26" s="14"/>
      <c r="B26" s="15"/>
      <c r="C26" s="11"/>
      <c r="D26" s="6"/>
      <c r="E26" s="55"/>
      <c r="F26" s="43"/>
      <c r="G26" s="43"/>
      <c r="H26" s="43"/>
      <c r="I26" s="43"/>
      <c r="J26" s="43"/>
      <c r="K26" s="44"/>
      <c r="L26" s="51"/>
    </row>
    <row r="27" spans="1:12" ht="14.4" x14ac:dyDescent="0.3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51">
        <v>5</v>
      </c>
    </row>
    <row r="28" spans="1:12" ht="14.4" x14ac:dyDescent="0.3">
      <c r="A28" s="14"/>
      <c r="B28" s="15"/>
      <c r="C28" s="11"/>
      <c r="D28" s="7" t="s">
        <v>23</v>
      </c>
      <c r="E28" s="55" t="s">
        <v>63</v>
      </c>
      <c r="F28" s="43">
        <v>40</v>
      </c>
      <c r="G28" s="43">
        <v>2.4</v>
      </c>
      <c r="H28" s="43">
        <v>0.4</v>
      </c>
      <c r="I28" s="43">
        <v>18.399999999999999</v>
      </c>
      <c r="J28" s="43">
        <v>88</v>
      </c>
      <c r="K28" s="44"/>
      <c r="L28" s="51">
        <v>5.8</v>
      </c>
    </row>
    <row r="29" spans="1:12" ht="14.4" x14ac:dyDescent="0.3">
      <c r="A29" s="14"/>
      <c r="B29" s="15"/>
      <c r="C29" s="11"/>
      <c r="D29" s="7"/>
      <c r="E29" s="55"/>
      <c r="F29" s="43"/>
      <c r="G29" s="43"/>
      <c r="H29" s="43"/>
      <c r="I29" s="43"/>
      <c r="J29" s="43"/>
      <c r="K29" s="44"/>
      <c r="L29" s="51"/>
    </row>
    <row r="30" spans="1:12" ht="14.4" x14ac:dyDescent="0.3">
      <c r="A30" s="14"/>
      <c r="B30" s="15"/>
      <c r="C30" s="11"/>
      <c r="D30" s="6" t="s">
        <v>55</v>
      </c>
      <c r="E30" s="55" t="s">
        <v>49</v>
      </c>
      <c r="F30" s="43">
        <v>40</v>
      </c>
      <c r="G30" s="43">
        <v>2.66</v>
      </c>
      <c r="H30" s="43">
        <v>3.13</v>
      </c>
      <c r="I30" s="43">
        <v>8.41</v>
      </c>
      <c r="J30" s="43">
        <v>85</v>
      </c>
      <c r="K30" s="44"/>
      <c r="L30" s="51">
        <v>10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30.089999999999996</v>
      </c>
      <c r="H32" s="19">
        <f t="shared" ref="H32" si="7">SUM(H25:H31)</f>
        <v>19.249999999999996</v>
      </c>
      <c r="I32" s="19">
        <f t="shared" ref="I32" si="8">SUM(I25:I31)</f>
        <v>85.91</v>
      </c>
      <c r="J32" s="19">
        <f t="shared" ref="J32:L32" si="9">SUM(J25:J31)</f>
        <v>651.54999999999995</v>
      </c>
      <c r="K32" s="25"/>
      <c r="L32" s="60">
        <f t="shared" si="9"/>
        <v>74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1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1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1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1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1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1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1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60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540</v>
      </c>
      <c r="G43" s="32">
        <f t="shared" ref="G43" si="14">G32+G42</f>
        <v>30.089999999999996</v>
      </c>
      <c r="H43" s="32">
        <f t="shared" ref="H43" si="15">H32+H42</f>
        <v>19.249999999999996</v>
      </c>
      <c r="I43" s="32">
        <f t="shared" ref="I43" si="16">I32+I42</f>
        <v>85.91</v>
      </c>
      <c r="J43" s="32">
        <f t="shared" ref="J43:L43" si="17">J32+J42</f>
        <v>651.54999999999995</v>
      </c>
      <c r="K43" s="32"/>
      <c r="L43" s="64">
        <f t="shared" si="17"/>
        <v>74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270</v>
      </c>
      <c r="G44" s="40">
        <v>10.97</v>
      </c>
      <c r="H44" s="40">
        <v>24.17</v>
      </c>
      <c r="I44" s="40">
        <v>49.1</v>
      </c>
      <c r="J44" s="40">
        <v>458.5</v>
      </c>
      <c r="K44" s="41" t="s">
        <v>66</v>
      </c>
      <c r="L44" s="63">
        <v>41.5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1"/>
    </row>
    <row r="46" spans="1:12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51">
        <v>14.5</v>
      </c>
    </row>
    <row r="47" spans="1:12" ht="14.4" x14ac:dyDescent="0.3">
      <c r="A47" s="23"/>
      <c r="B47" s="15"/>
      <c r="C47" s="11"/>
      <c r="D47" s="7" t="s">
        <v>23</v>
      </c>
      <c r="E47" s="42" t="s">
        <v>65</v>
      </c>
      <c r="F47" s="43">
        <v>40</v>
      </c>
      <c r="G47" s="43">
        <v>2.9</v>
      </c>
      <c r="H47" s="43">
        <v>11.4</v>
      </c>
      <c r="I47" s="43">
        <v>19.2</v>
      </c>
      <c r="J47" s="43">
        <v>192.5</v>
      </c>
      <c r="K47" s="44">
        <v>1</v>
      </c>
      <c r="L47" s="51">
        <v>18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1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1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17.95</v>
      </c>
      <c r="H51" s="19">
        <f t="shared" ref="H51" si="19">SUM(H44:H50)</f>
        <v>39.11</v>
      </c>
      <c r="I51" s="19">
        <f t="shared" ref="I51" si="20">SUM(I44:I50)</f>
        <v>85.88000000000001</v>
      </c>
      <c r="J51" s="19">
        <f t="shared" ref="J51:L51" si="21">SUM(J44:J50)</f>
        <v>769.6</v>
      </c>
      <c r="K51" s="25"/>
      <c r="L51" s="60">
        <f t="shared" si="21"/>
        <v>74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1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1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1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1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1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1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1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1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60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510</v>
      </c>
      <c r="G62" s="32">
        <f t="shared" ref="G62" si="26">G51+G61</f>
        <v>17.95</v>
      </c>
      <c r="H62" s="32">
        <f t="shared" ref="H62" si="27">H51+H61</f>
        <v>39.11</v>
      </c>
      <c r="I62" s="32">
        <f t="shared" ref="I62" si="28">I51+I61</f>
        <v>85.88000000000001</v>
      </c>
      <c r="J62" s="32">
        <f t="shared" ref="J62:L62" si="29">J51+J61</f>
        <v>769.6</v>
      </c>
      <c r="K62" s="32"/>
      <c r="L62" s="64">
        <f t="shared" si="29"/>
        <v>74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40">
        <v>230</v>
      </c>
      <c r="G63" s="40">
        <v>4.12</v>
      </c>
      <c r="H63" s="40">
        <v>4.8099999999999996</v>
      </c>
      <c r="I63" s="40">
        <v>21.66</v>
      </c>
      <c r="J63" s="40">
        <v>320.5</v>
      </c>
      <c r="K63" s="59" t="s">
        <v>54</v>
      </c>
      <c r="L63" s="65">
        <v>39.799999999999997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1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51">
        <v>14.5</v>
      </c>
    </row>
    <row r="66" spans="1:12" ht="14.4" x14ac:dyDescent="0.3">
      <c r="A66" s="23"/>
      <c r="B66" s="15"/>
      <c r="C66" s="11"/>
      <c r="D66" s="7" t="s">
        <v>23</v>
      </c>
      <c r="E66" s="55" t="s">
        <v>63</v>
      </c>
      <c r="F66" s="43">
        <v>40</v>
      </c>
      <c r="G66" s="43">
        <v>2.4</v>
      </c>
      <c r="H66" s="43">
        <v>0.4</v>
      </c>
      <c r="I66" s="43">
        <v>18.399999999999999</v>
      </c>
      <c r="J66" s="43">
        <v>88</v>
      </c>
      <c r="K66" s="44"/>
      <c r="L66" s="51">
        <v>5.8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0.04</v>
      </c>
      <c r="H67" s="43">
        <v>0.04</v>
      </c>
      <c r="I67" s="43">
        <v>9.8000000000000007</v>
      </c>
      <c r="J67" s="43">
        <v>42</v>
      </c>
      <c r="K67" s="44">
        <v>338</v>
      </c>
      <c r="L67" s="51">
        <v>13.9</v>
      </c>
    </row>
    <row r="68" spans="1:12" ht="14.4" x14ac:dyDescent="0.3">
      <c r="A68" s="23"/>
      <c r="B68" s="15"/>
      <c r="C68" s="11"/>
      <c r="D68" s="6"/>
      <c r="E68" s="55"/>
      <c r="F68" s="43"/>
      <c r="G68" s="43"/>
      <c r="H68" s="43"/>
      <c r="I68" s="43"/>
      <c r="J68" s="43"/>
      <c r="K68" s="44"/>
      <c r="L68" s="51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10.639999999999999</v>
      </c>
      <c r="H70" s="19">
        <f t="shared" ref="H70" si="31">SUM(H63:H69)</f>
        <v>8.7899999999999991</v>
      </c>
      <c r="I70" s="19">
        <f t="shared" ref="I70" si="32">SUM(I63:I69)</f>
        <v>67.44</v>
      </c>
      <c r="J70" s="19">
        <f t="shared" ref="J70" si="33">SUM(J63:J69)</f>
        <v>569.1</v>
      </c>
      <c r="K70" s="25"/>
      <c r="L70" s="60">
        <f>SUM(L63:L69)</f>
        <v>74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1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1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1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1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1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1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1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60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570</v>
      </c>
      <c r="G81" s="32">
        <f t="shared" ref="G81:K81" si="38">G70+G80</f>
        <v>10.639999999999999</v>
      </c>
      <c r="H81" s="32">
        <f t="shared" si="38"/>
        <v>8.7899999999999991</v>
      </c>
      <c r="I81" s="32">
        <f t="shared" si="38"/>
        <v>67.44</v>
      </c>
      <c r="J81" s="32">
        <f t="shared" si="38"/>
        <v>569.1</v>
      </c>
      <c r="K81" s="32">
        <f t="shared" si="38"/>
        <v>0</v>
      </c>
      <c r="L81" s="32">
        <v>74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6" t="s">
        <v>56</v>
      </c>
      <c r="F82" s="40">
        <v>260</v>
      </c>
      <c r="G82" s="40">
        <v>15.53</v>
      </c>
      <c r="H82" s="40">
        <v>19.809999999999999</v>
      </c>
      <c r="I82" s="40">
        <v>72.650000000000006</v>
      </c>
      <c r="J82" s="40">
        <v>442</v>
      </c>
      <c r="K82" s="57" t="s">
        <v>67</v>
      </c>
      <c r="L82" s="63">
        <v>53.2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104</v>
      </c>
      <c r="K84" s="44">
        <v>377</v>
      </c>
      <c r="L84" s="51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63</v>
      </c>
      <c r="F85" s="43">
        <v>40</v>
      </c>
      <c r="G85" s="43">
        <v>2.4</v>
      </c>
      <c r="H85" s="43">
        <v>0.4</v>
      </c>
      <c r="I85" s="43">
        <v>18.399999999999999</v>
      </c>
      <c r="J85" s="43">
        <v>88</v>
      </c>
      <c r="K85" s="44"/>
      <c r="L85" s="51">
        <v>5.8</v>
      </c>
    </row>
    <row r="86" spans="1:12" ht="14.4" x14ac:dyDescent="0.3">
      <c r="A86" s="23"/>
      <c r="B86" s="15"/>
      <c r="C86" s="11"/>
      <c r="D86" s="7"/>
      <c r="E86" s="55"/>
      <c r="F86" s="43"/>
      <c r="G86" s="43"/>
      <c r="H86" s="43"/>
      <c r="I86" s="43"/>
      <c r="J86" s="43"/>
      <c r="K86" s="44"/>
      <c r="L86" s="51"/>
    </row>
    <row r="87" spans="1:12" ht="14.4" x14ac:dyDescent="0.3">
      <c r="A87" s="23"/>
      <c r="B87" s="15"/>
      <c r="C87" s="11"/>
      <c r="D87" s="6" t="s">
        <v>55</v>
      </c>
      <c r="E87" s="55" t="s">
        <v>49</v>
      </c>
      <c r="F87" s="43">
        <v>40</v>
      </c>
      <c r="G87" s="43">
        <v>2.66</v>
      </c>
      <c r="H87" s="43">
        <v>3.13</v>
      </c>
      <c r="I87" s="43">
        <v>8.41</v>
      </c>
      <c r="J87" s="43">
        <v>85</v>
      </c>
      <c r="K87" s="44"/>
      <c r="L87" s="51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20.66</v>
      </c>
      <c r="H89" s="19">
        <f t="shared" ref="H89" si="40">SUM(H82:H88)</f>
        <v>23.359999999999996</v>
      </c>
      <c r="I89" s="19">
        <f t="shared" ref="I89" si="41">SUM(I82:I88)</f>
        <v>114.46000000000001</v>
      </c>
      <c r="J89" s="19">
        <f t="shared" ref="J89" si="42">SUM(J82:J88)</f>
        <v>719</v>
      </c>
      <c r="K89" s="25"/>
      <c r="L89" s="60">
        <f>SUM(L82:L88)</f>
        <v>74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1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1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1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1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1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1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1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1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60">
        <f t="shared" si="46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540</v>
      </c>
      <c r="G100" s="32">
        <f t="shared" ref="G100" si="47">G89+G99</f>
        <v>20.66</v>
      </c>
      <c r="H100" s="32">
        <f t="shared" ref="H100" si="48">H89+H99</f>
        <v>23.359999999999996</v>
      </c>
      <c r="I100" s="32">
        <f t="shared" ref="I100" si="49">I89+I99</f>
        <v>114.46000000000001</v>
      </c>
      <c r="J100" s="32">
        <f t="shared" ref="J100:L100" si="50">J89+J99</f>
        <v>719</v>
      </c>
      <c r="K100" s="32"/>
      <c r="L100" s="64">
        <f t="shared" si="50"/>
        <v>74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215</v>
      </c>
      <c r="G101" s="40">
        <v>10.5</v>
      </c>
      <c r="H101" s="40">
        <v>9.6</v>
      </c>
      <c r="I101" s="40">
        <v>38.200000000000003</v>
      </c>
      <c r="J101" s="40">
        <v>280.89999999999998</v>
      </c>
      <c r="K101" s="41" t="s">
        <v>41</v>
      </c>
      <c r="L101" s="63">
        <v>29.1</v>
      </c>
    </row>
    <row r="102" spans="1:12" ht="14.4" x14ac:dyDescent="0.3">
      <c r="A102" s="23"/>
      <c r="B102" s="15"/>
      <c r="C102" s="11"/>
      <c r="D102" s="6"/>
      <c r="E102" s="42"/>
      <c r="F102" s="43"/>
      <c r="G102" s="51"/>
      <c r="H102" s="51"/>
      <c r="I102" s="43"/>
      <c r="J102" s="43"/>
      <c r="K102" s="44"/>
      <c r="L102" s="51"/>
    </row>
    <row r="103" spans="1:12" ht="14.4" x14ac:dyDescent="0.3">
      <c r="A103" s="23"/>
      <c r="B103" s="15"/>
      <c r="C103" s="11"/>
      <c r="D103" s="7" t="s">
        <v>22</v>
      </c>
      <c r="E103" s="55" t="s">
        <v>40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104</v>
      </c>
      <c r="K103" s="44">
        <v>376</v>
      </c>
      <c r="L103" s="51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2.9</v>
      </c>
      <c r="H104" s="43">
        <v>11.4</v>
      </c>
      <c r="I104" s="43">
        <v>19.2</v>
      </c>
      <c r="J104" s="43">
        <v>192.5</v>
      </c>
      <c r="K104" s="44">
        <v>1</v>
      </c>
      <c r="L104" s="51">
        <v>18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42</v>
      </c>
      <c r="K105" s="44">
        <v>338</v>
      </c>
      <c r="L105" s="51">
        <v>13.9</v>
      </c>
    </row>
    <row r="106" spans="1:12" ht="14.4" x14ac:dyDescent="0.3">
      <c r="A106" s="23"/>
      <c r="B106" s="15"/>
      <c r="C106" s="11"/>
      <c r="D106" s="6" t="s">
        <v>55</v>
      </c>
      <c r="E106" s="55" t="s">
        <v>49</v>
      </c>
      <c r="F106" s="43">
        <v>40</v>
      </c>
      <c r="G106" s="43">
        <v>2.66</v>
      </c>
      <c r="H106" s="43">
        <v>3.13</v>
      </c>
      <c r="I106" s="43">
        <v>8.41</v>
      </c>
      <c r="J106" s="43">
        <v>85</v>
      </c>
      <c r="K106" s="44"/>
      <c r="L106" s="51">
        <v>10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v>5.33</v>
      </c>
      <c r="H108" s="19">
        <v>6.27</v>
      </c>
      <c r="I108" s="19">
        <v>37.33</v>
      </c>
      <c r="J108" s="19">
        <v>170</v>
      </c>
      <c r="K108" s="25"/>
      <c r="L108" s="60">
        <f>SUM(L101:L107)</f>
        <v>74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1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1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1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1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1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1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60">
        <f t="shared" ref="L118" si="52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595</v>
      </c>
      <c r="G119" s="32">
        <f t="shared" ref="G119" si="53">G108+G118</f>
        <v>5.33</v>
      </c>
      <c r="H119" s="32">
        <f t="shared" ref="H119" si="54">H108+H118</f>
        <v>6.27</v>
      </c>
      <c r="I119" s="32">
        <f t="shared" ref="I119" si="55">I108+I118</f>
        <v>37.33</v>
      </c>
      <c r="J119" s="32">
        <f t="shared" ref="J119:L119" si="56">J108+J118</f>
        <v>170</v>
      </c>
      <c r="K119" s="32"/>
      <c r="L119" s="64">
        <f t="shared" si="56"/>
        <v>74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73</v>
      </c>
      <c r="F120" s="40">
        <v>260</v>
      </c>
      <c r="G120" s="58">
        <v>18.64</v>
      </c>
      <c r="H120" s="40">
        <v>12.99</v>
      </c>
      <c r="I120" s="40">
        <v>56.41</v>
      </c>
      <c r="J120" s="40">
        <v>415.25</v>
      </c>
      <c r="K120" s="41" t="s">
        <v>57</v>
      </c>
      <c r="L120" s="63">
        <v>41.4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2.8</v>
      </c>
      <c r="H122" s="43">
        <v>3.2</v>
      </c>
      <c r="I122" s="43">
        <v>24.66</v>
      </c>
      <c r="J122" s="43">
        <v>132.47999999999999</v>
      </c>
      <c r="K122" s="44">
        <v>379</v>
      </c>
      <c r="L122" s="51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63</v>
      </c>
      <c r="F123" s="43">
        <v>40</v>
      </c>
      <c r="G123" s="43">
        <v>2.4</v>
      </c>
      <c r="H123" s="43">
        <v>0.4</v>
      </c>
      <c r="I123" s="43">
        <v>18.399999999999999</v>
      </c>
      <c r="J123" s="43">
        <v>88.8</v>
      </c>
      <c r="K123" s="44"/>
      <c r="L123" s="51">
        <v>5.8</v>
      </c>
    </row>
    <row r="124" spans="1:12" ht="14.4" x14ac:dyDescent="0.3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51"/>
    </row>
    <row r="125" spans="1:12" ht="26.4" x14ac:dyDescent="0.3">
      <c r="A125" s="14"/>
      <c r="B125" s="15"/>
      <c r="C125" s="11"/>
      <c r="D125" s="6" t="s">
        <v>60</v>
      </c>
      <c r="E125" s="55" t="s">
        <v>60</v>
      </c>
      <c r="F125" s="43">
        <v>15</v>
      </c>
      <c r="G125" s="43">
        <v>3.5</v>
      </c>
      <c r="H125" s="43">
        <v>4.5</v>
      </c>
      <c r="I125" s="43">
        <v>0</v>
      </c>
      <c r="J125" s="43">
        <v>54.5</v>
      </c>
      <c r="K125" s="44" t="s">
        <v>42</v>
      </c>
      <c r="L125" s="51">
        <v>14.8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57">SUM(G120:G126)</f>
        <v>27.34</v>
      </c>
      <c r="H127" s="19">
        <f t="shared" si="57"/>
        <v>21.09</v>
      </c>
      <c r="I127" s="19">
        <f t="shared" si="57"/>
        <v>99.47</v>
      </c>
      <c r="J127" s="19">
        <f t="shared" si="57"/>
        <v>691.03</v>
      </c>
      <c r="K127" s="25"/>
      <c r="L127" s="60">
        <f t="shared" ref="L127" si="58">SUM(L120:L126)</f>
        <v>74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1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1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1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1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1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1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1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1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60">
        <f t="shared" ref="L137" si="60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515</v>
      </c>
      <c r="G138" s="32">
        <f t="shared" ref="G138" si="61">G127+G137</f>
        <v>27.34</v>
      </c>
      <c r="H138" s="32">
        <f t="shared" ref="H138" si="62">H127+H137</f>
        <v>21.09</v>
      </c>
      <c r="I138" s="32">
        <f t="shared" ref="I138" si="63">I127+I137</f>
        <v>99.47</v>
      </c>
      <c r="J138" s="32">
        <f t="shared" ref="J138:L138" si="64">J127+J137</f>
        <v>691.03</v>
      </c>
      <c r="K138" s="32"/>
      <c r="L138" s="64">
        <f t="shared" si="64"/>
        <v>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68</v>
      </c>
      <c r="F139" s="40">
        <v>210</v>
      </c>
      <c r="G139" s="40">
        <v>5.0999999999999996</v>
      </c>
      <c r="H139" s="40">
        <v>10.72</v>
      </c>
      <c r="I139" s="40">
        <v>33.42</v>
      </c>
      <c r="J139" s="58">
        <v>251</v>
      </c>
      <c r="K139" s="57">
        <v>182</v>
      </c>
      <c r="L139" s="63">
        <v>22.3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1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51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65</v>
      </c>
      <c r="F142" s="43">
        <v>40</v>
      </c>
      <c r="G142" s="43">
        <v>2.9</v>
      </c>
      <c r="H142" s="43">
        <v>11.4</v>
      </c>
      <c r="I142" s="43">
        <v>19.2</v>
      </c>
      <c r="J142" s="43">
        <v>192.5</v>
      </c>
      <c r="K142" s="44">
        <v>1</v>
      </c>
      <c r="L142" s="51">
        <v>18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51">
        <v>13.9</v>
      </c>
    </row>
    <row r="144" spans="1:12" ht="26.4" x14ac:dyDescent="0.3">
      <c r="A144" s="23"/>
      <c r="B144" s="15"/>
      <c r="C144" s="11"/>
      <c r="D144" s="6" t="s">
        <v>60</v>
      </c>
      <c r="E144" s="42" t="s">
        <v>60</v>
      </c>
      <c r="F144" s="43">
        <v>15</v>
      </c>
      <c r="G144" s="43">
        <v>3.5</v>
      </c>
      <c r="H144" s="43">
        <v>4.5</v>
      </c>
      <c r="I144" s="43">
        <v>0</v>
      </c>
      <c r="J144" s="43">
        <v>54.5</v>
      </c>
      <c r="K144" s="44" t="s">
        <v>42</v>
      </c>
      <c r="L144" s="51">
        <v>14.8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5">SUM(G139:G145)</f>
        <v>12.03</v>
      </c>
      <c r="H146" s="19">
        <f t="shared" si="65"/>
        <v>27.04</v>
      </c>
      <c r="I146" s="19">
        <f t="shared" si="65"/>
        <v>77.62</v>
      </c>
      <c r="J146" s="19">
        <f t="shared" si="65"/>
        <v>601</v>
      </c>
      <c r="K146" s="25"/>
      <c r="L146" s="60">
        <f>SUM(L139:L145)</f>
        <v>74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1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1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1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1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1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1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1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1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60">
        <f t="shared" ref="L156" si="6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565</v>
      </c>
      <c r="G157" s="32">
        <f t="shared" ref="G157" si="68">G146+G156</f>
        <v>12.03</v>
      </c>
      <c r="H157" s="32">
        <f t="shared" ref="H157" si="69">H146+H156</f>
        <v>27.04</v>
      </c>
      <c r="I157" s="32">
        <f t="shared" ref="I157" si="70">I146+I156</f>
        <v>77.62</v>
      </c>
      <c r="J157" s="32">
        <f t="shared" ref="J157:L157" si="71">J146+J156</f>
        <v>601</v>
      </c>
      <c r="K157" s="32"/>
      <c r="L157" s="64">
        <f t="shared" si="71"/>
        <v>74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69</v>
      </c>
      <c r="F158" s="40">
        <v>260</v>
      </c>
      <c r="G158" s="40">
        <v>16.850000000000001</v>
      </c>
      <c r="H158" s="40">
        <v>18.190000000000001</v>
      </c>
      <c r="I158" s="40">
        <v>45.8</v>
      </c>
      <c r="J158" s="40">
        <v>415.75</v>
      </c>
      <c r="K158" s="41" t="s">
        <v>70</v>
      </c>
      <c r="L158" s="63">
        <v>48.2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1"/>
    </row>
    <row r="160" spans="1:12" ht="14.4" x14ac:dyDescent="0.3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51">
        <v>14.5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40</v>
      </c>
      <c r="G161" s="43">
        <v>3.3</v>
      </c>
      <c r="H161" s="43">
        <v>0.4</v>
      </c>
      <c r="I161" s="43">
        <v>19.3</v>
      </c>
      <c r="J161" s="43">
        <v>93.5</v>
      </c>
      <c r="K161" s="44"/>
      <c r="L161" s="51">
        <v>5.8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1"/>
    </row>
    <row r="163" spans="1:12" ht="15" thickBot="1" x14ac:dyDescent="0.35">
      <c r="A163" s="23"/>
      <c r="B163" s="15"/>
      <c r="C163" s="11"/>
      <c r="D163" s="6" t="s">
        <v>55</v>
      </c>
      <c r="E163" s="31" t="s">
        <v>49</v>
      </c>
      <c r="F163" s="43">
        <v>20</v>
      </c>
      <c r="G163" s="43">
        <v>1.33</v>
      </c>
      <c r="H163" s="43">
        <v>1.56</v>
      </c>
      <c r="I163" s="43">
        <v>2.2000000000000002</v>
      </c>
      <c r="J163" s="43">
        <v>42.5</v>
      </c>
      <c r="K163" s="44"/>
      <c r="L163" s="51">
        <v>5.5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2">SUM(G158:G164)</f>
        <v>25.560000000000002</v>
      </c>
      <c r="H165" s="19">
        <f t="shared" si="72"/>
        <v>23.689999999999998</v>
      </c>
      <c r="I165" s="19">
        <f t="shared" si="72"/>
        <v>84.88</v>
      </c>
      <c r="J165" s="19">
        <f t="shared" si="72"/>
        <v>670.35</v>
      </c>
      <c r="K165" s="25"/>
      <c r="L165" s="60">
        <f>SUM(L158:L164)</f>
        <v>74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1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1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1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1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1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1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1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1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60">
        <f t="shared" ref="L175" si="74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520</v>
      </c>
      <c r="G176" s="32">
        <f t="shared" ref="G176" si="75">G165+G175</f>
        <v>25.560000000000002</v>
      </c>
      <c r="H176" s="32">
        <f t="shared" ref="H176" si="76">H165+H175</f>
        <v>23.689999999999998</v>
      </c>
      <c r="I176" s="32">
        <f t="shared" ref="I176" si="77">I165+I175</f>
        <v>84.88</v>
      </c>
      <c r="J176" s="32">
        <f t="shared" ref="J176:L176" si="78">J165+J175</f>
        <v>670.35</v>
      </c>
      <c r="K176" s="32"/>
      <c r="L176" s="64">
        <f t="shared" si="78"/>
        <v>74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72</v>
      </c>
      <c r="F177" s="40">
        <v>230</v>
      </c>
      <c r="G177" s="40">
        <v>5.21</v>
      </c>
      <c r="H177" s="40">
        <v>14.66</v>
      </c>
      <c r="I177" s="40">
        <v>27.59</v>
      </c>
      <c r="J177" s="40">
        <v>270.79000000000002</v>
      </c>
      <c r="K177" s="57" t="s">
        <v>71</v>
      </c>
      <c r="L177" s="63">
        <v>36.799999999999997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1"/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2.8</v>
      </c>
      <c r="H179" s="43">
        <v>3.2</v>
      </c>
      <c r="I179" s="43">
        <v>24.66</v>
      </c>
      <c r="J179" s="43">
        <v>132.47999999999999</v>
      </c>
      <c r="K179" s="44">
        <v>379</v>
      </c>
      <c r="L179" s="51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63</v>
      </c>
      <c r="F180" s="43">
        <v>40</v>
      </c>
      <c r="G180" s="43">
        <v>0.4</v>
      </c>
      <c r="H180" s="43">
        <v>0.4</v>
      </c>
      <c r="I180" s="43">
        <v>18.399999999999999</v>
      </c>
      <c r="J180" s="43">
        <v>88</v>
      </c>
      <c r="K180" s="44"/>
      <c r="L180" s="51">
        <v>5.8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41</v>
      </c>
      <c r="K181" s="44">
        <v>338</v>
      </c>
      <c r="L181" s="51">
        <v>13.9</v>
      </c>
    </row>
    <row r="182" spans="1:12" ht="14.4" x14ac:dyDescent="0.3">
      <c r="A182" s="23"/>
      <c r="B182" s="15"/>
      <c r="C182" s="11"/>
      <c r="D182" s="6" t="s">
        <v>55</v>
      </c>
      <c r="E182" s="42" t="s">
        <v>49</v>
      </c>
      <c r="F182" s="43">
        <v>20</v>
      </c>
      <c r="G182" s="43">
        <v>1.33</v>
      </c>
      <c r="H182" s="43">
        <v>1.56</v>
      </c>
      <c r="I182" s="43">
        <v>2.2000000000000002</v>
      </c>
      <c r="J182" s="43">
        <v>42.5</v>
      </c>
      <c r="K182" s="44"/>
      <c r="L182" s="51">
        <v>5.5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9">SUM(G177:G183)</f>
        <v>10.14</v>
      </c>
      <c r="H184" s="19">
        <f t="shared" si="79"/>
        <v>20.219999999999995</v>
      </c>
      <c r="I184" s="19">
        <f t="shared" si="79"/>
        <v>82.65</v>
      </c>
      <c r="J184" s="19">
        <f t="shared" si="79"/>
        <v>574.77</v>
      </c>
      <c r="K184" s="25"/>
      <c r="L184" s="60">
        <f>SUM(L177:L183)</f>
        <v>74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1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1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1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1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1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1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1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60">
        <f t="shared" ref="L194" si="81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590</v>
      </c>
      <c r="G195" s="32">
        <f t="shared" ref="G195" si="82">G184+G194</f>
        <v>10.14</v>
      </c>
      <c r="H195" s="32">
        <f t="shared" ref="H195" si="83">H184+H194</f>
        <v>20.219999999999995</v>
      </c>
      <c r="I195" s="32">
        <f t="shared" ref="I195" si="84">I184+I194</f>
        <v>82.65</v>
      </c>
      <c r="J195" s="32">
        <f t="shared" ref="J195:L195" si="85">J184+J194</f>
        <v>574.77</v>
      </c>
      <c r="K195" s="32"/>
      <c r="L195" s="64">
        <f t="shared" si="85"/>
        <v>74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17.264999999999997</v>
      </c>
      <c r="H196" s="34">
        <f t="shared" si="86"/>
        <v>21.583999999999996</v>
      </c>
      <c r="I196" s="34">
        <f t="shared" si="86"/>
        <v>81.697999999999993</v>
      </c>
      <c r="J196" s="34">
        <f t="shared" si="86"/>
        <v>598.62999999999988</v>
      </c>
      <c r="K196" s="34"/>
      <c r="L196" s="66">
        <f t="shared" ref="L196" si="87">(L24+L43+L62+L81+L100+L119+L138+L157+L176+L195)/(IF(L24=0,0,1)+IF(L43=0,0,1)+IF(L62=0,0,1)+IF(L81=0,0,1)+IF(L100=0,0,1)+IF(L119=0,0,1)+IF(L138=0,0,1)+IF(L157=0,0,1)+IF(L176=0,0,1)+IF(L195=0,0,1))</f>
        <v>74</v>
      </c>
    </row>
  </sheetData>
  <customSheetViews>
    <customSheetView guid="{474A2305-7846-43A6-B496-62C557CA1E33}">
      <pane xSplit="4" ySplit="5" topLeftCell="E51" activePane="bottomRight" state="frozen"/>
      <selection pane="bottomRight" activeCell="L66" sqref="L66"/>
      <pageMargins left="0.7" right="0.7" top="0.75" bottom="0.75" header="0.3" footer="0.3"/>
      <pageSetup paperSize="9" orientation="landscape" r:id="rId1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2023-11-03T13:53:18Z</cp:lastPrinted>
  <dcterms:created xsi:type="dcterms:W3CDTF">2022-05-16T14:23:56Z</dcterms:created>
  <dcterms:modified xsi:type="dcterms:W3CDTF">2025-01-03T07:04:29Z</dcterms:modified>
</cp:coreProperties>
</file>